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0490" windowHeight="7155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45621"/>
</workbook>
</file>

<file path=xl/calcChain.xml><?xml version="1.0" encoding="utf-8"?>
<calcChain xmlns="http://schemas.openxmlformats.org/spreadsheetml/2006/main">
  <c r="F13" i="4" l="1"/>
  <c r="M18" i="22" l="1"/>
  <c r="K26" i="22"/>
  <c r="F18" i="22"/>
  <c r="G18" i="22" s="1"/>
  <c r="M15" i="22" l="1"/>
  <c r="F16" i="22"/>
  <c r="G16" i="22" s="1"/>
  <c r="F15" i="22"/>
  <c r="G15" i="22" s="1"/>
  <c r="F17" i="22"/>
  <c r="G17" i="22" s="1"/>
  <c r="M16" i="22"/>
  <c r="M17" i="22"/>
  <c r="B10" i="37"/>
  <c r="A3" i="16"/>
  <c r="M26" i="22" l="1"/>
  <c r="G26" i="22"/>
</calcChain>
</file>

<file path=xl/sharedStrings.xml><?xml version="1.0" encoding="utf-8"?>
<sst xmlns="http://schemas.openxmlformats.org/spreadsheetml/2006/main" count="204" uniqueCount="133">
  <si>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</si>
  <si>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</si>
  <si>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</si>
  <si>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</si>
  <si>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</si>
  <si>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</si>
  <si>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</si>
  <si>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</si>
  <si>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</si>
  <si>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</si>
  <si>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</si>
  <si>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</si>
  <si>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</si>
  <si>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</si>
  <si>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</si>
  <si>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</si>
  <si>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</si>
  <si>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</si>
  <si>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</si>
  <si>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</si>
  <si>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</si>
  <si>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</si>
  <si>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</si>
  <si>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</si>
  <si>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</si>
  <si>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</si>
  <si>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</si>
  <si>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</si>
  <si>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</si>
  <si>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</si>
  <si>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</si>
  <si>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</si>
  <si>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</si>
  <si>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</si>
  <si>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</si>
  <si>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</si>
  <si>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</si>
  <si>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</si>
  <si>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</si>
  <si>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</si>
  <si>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</si>
  <si>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</si>
  <si>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</si>
  <si>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</si>
  <si>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</si>
  <si>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</si>
  <si>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</si>
  <si>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</si>
  <si>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</si>
  <si>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</si>
  <si>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</si>
  <si>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</si>
  <si>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</si>
  <si>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</si>
  <si>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</si>
  <si>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</si>
  <si>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</si>
  <si>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</si>
  <si>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</si>
  <si>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</si>
  <si>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</si>
  <si>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</si>
  <si>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</si>
  <si>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</si>
  <si>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</si>
  <si>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</si>
  <si>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</si>
  <si>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</si>
  <si>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</si>
  <si>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</si>
  <si>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</si>
  <si>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</si>
  <si>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</si>
  <si>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</si>
  <si>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</si>
  <si>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</si>
  <si>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</si>
  <si>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</si>
  <si>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</si>
  <si>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</si>
  <si>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</si>
  <si>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</si>
  <si>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</si>
  <si>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</si>
  <si>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</si>
  <si>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</si>
  <si>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</si>
  <si>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</si>
  <si>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</si>
  <si>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</si>
  <si>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</si>
  <si>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</si>
  <si>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</si>
  <si>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</si>
  <si>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</si>
  <si>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</si>
  <si>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</si>
  <si>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</si>
  <si>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</si>
  <si>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</si>
  <si>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</si>
  <si>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</si>
  <si>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</si>
  <si>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</si>
  <si>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</si>
  <si>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</si>
  <si>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</si>
  <si>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</si>
  <si>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</si>
  <si>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</si>
  <si>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</si>
  <si>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</si>
  <si>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</si>
  <si>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</si>
  <si>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</si>
  <si>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</si>
  <si>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</si>
  <si>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</si>
  <si>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</si>
  <si>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</si>
  <si>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</si>
  <si>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</si>
  <si>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</si>
  <si>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</si>
  <si>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</si>
  <si>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</si>
  <si>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</si>
  <si>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</si>
  <si>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</si>
  <si>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</si>
  <si>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</si>
  <si>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</si>
  <si>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>Главный врач  ОГБУЗ "Белгородский онкологический диспансер"                                       А.В. Шаманов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</si>
</sst>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05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right" vertical="center" wrapText="1"/>
    </xf>
    <xf numFmtId="0" fontId="33" fillId="0" borderId="0" xfId="0" applyFont="1" applyAlignment="1">
      <alignment horizontal="justify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0" fillId="3" borderId="0" xfId="0" applyFont="1" applyFill="1" applyAlignment="1">
      <alignment horizontal="left" vertical="top" wrapText="1"/>
    </xf>
    <xf numFmtId="0" fontId="26" fillId="3" borderId="0" xfId="0" applyFont="1" applyFill="1" applyAlignment="1">
      <alignment horizontal="left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13" fillId="3" borderId="2" xfId="0" applyNumberFormat="1" applyFont="1" applyFill="1" applyBorder="1" applyAlignment="1" applyProtection="1">
      <alignment horizontal="center" vertical="center"/>
    </xf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 x14ac:dyDescent="0.25"/>
  <cols>
    <col min="1" max="1" width="3.85546875" style="103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 x14ac:dyDescent="0.25">
      <c r="B1" s="77"/>
      <c r="C1" s="103"/>
      <c r="D1" s="103"/>
      <c r="E1" s="103"/>
      <c r="F1" s="103"/>
      <c r="G1" s="103"/>
      <c r="H1" s="76"/>
      <c r="I1" s="76" t="s">
        <v>28</v>
      </c>
    </row>
    <row r="2" spans="2:9" x14ac:dyDescent="0.25">
      <c r="B2" s="77"/>
      <c r="C2" s="103"/>
      <c r="D2" s="103"/>
      <c r="E2" s="103"/>
      <c r="F2" s="76"/>
      <c r="G2" s="111"/>
      <c r="H2" s="111"/>
      <c r="I2" s="103"/>
    </row>
    <row r="3" spans="2:9" x14ac:dyDescent="0.25">
      <c r="B3" s="77"/>
      <c r="C3" s="103"/>
      <c r="D3" s="103"/>
      <c r="E3" s="103"/>
      <c r="F3" s="103"/>
      <c r="G3" s="103"/>
      <c r="H3" s="76"/>
      <c r="I3" s="103"/>
    </row>
    <row r="4" spans="2:9" x14ac:dyDescent="0.25">
      <c r="B4" s="77"/>
      <c r="C4" s="103"/>
      <c r="D4" s="103"/>
      <c r="E4" s="103"/>
      <c r="F4" s="103"/>
      <c r="G4" s="103"/>
      <c r="H4" s="103"/>
      <c r="I4" s="103"/>
    </row>
    <row r="5" spans="2:9" x14ac:dyDescent="0.25">
      <c r="B5" s="77"/>
      <c r="C5" s="103"/>
      <c r="D5" s="103"/>
      <c r="E5" s="103"/>
      <c r="F5" s="103"/>
      <c r="G5" s="103"/>
      <c r="H5" s="76"/>
      <c r="I5" s="76" t="s">
        <v>67</v>
      </c>
    </row>
    <row r="6" spans="2:9" x14ac:dyDescent="0.25">
      <c r="B6" s="77"/>
      <c r="C6" s="103"/>
      <c r="D6" s="103"/>
      <c r="E6" s="103"/>
      <c r="F6" s="103"/>
      <c r="G6" s="76"/>
      <c r="H6" s="103"/>
      <c r="I6" s="103"/>
    </row>
    <row r="7" spans="2:9" ht="26.25" customHeight="1" x14ac:dyDescent="0.25">
      <c r="B7" s="77"/>
      <c r="C7" s="103"/>
      <c r="D7" s="77"/>
      <c r="E7" s="77"/>
      <c r="F7" s="77" t="s">
        <v>30</v>
      </c>
      <c r="G7" s="76"/>
      <c r="H7" s="103"/>
      <c r="I7" s="103"/>
    </row>
    <row r="8" spans="2:9" ht="33" customHeight="1" x14ac:dyDescent="0.25">
      <c r="B8" s="77"/>
      <c r="C8" s="103"/>
      <c r="D8" s="103"/>
      <c r="E8" s="103"/>
      <c r="F8" s="103"/>
      <c r="G8" s="103"/>
      <c r="H8" s="103"/>
      <c r="I8" s="103"/>
    </row>
    <row r="9" spans="2:9" ht="21" customHeight="1" x14ac:dyDescent="0.25">
      <c r="B9" s="77"/>
      <c r="C9" s="77"/>
      <c r="D9" s="77"/>
      <c r="E9" s="77"/>
      <c r="F9" s="77" t="s">
        <v>0</v>
      </c>
      <c r="G9" s="77"/>
      <c r="H9" s="103"/>
      <c r="I9" s="103"/>
    </row>
    <row r="10" spans="2:9" ht="60.75" customHeight="1" x14ac:dyDescent="0.25">
      <c r="B10" s="163" t="str">
        <f>Спецификация!B4</f>
        <v>Поставка медицинских изделий Перчатки хирургические (5) на 2021 год</v>
      </c>
      <c r="C10" s="164"/>
      <c r="D10" s="164"/>
      <c r="E10" s="164"/>
      <c r="F10" s="164"/>
      <c r="G10" s="164"/>
      <c r="H10" s="165"/>
      <c r="I10" s="165"/>
    </row>
    <row r="11" spans="2:9" ht="31.5" customHeight="1" x14ac:dyDescent="0.25">
      <c r="B11" s="77"/>
      <c r="C11" s="103"/>
      <c r="D11" s="103"/>
      <c r="E11" s="103"/>
      <c r="F11" s="103"/>
      <c r="G11" s="103"/>
      <c r="H11" s="103"/>
      <c r="I11" s="103"/>
    </row>
    <row r="12" spans="2:9" ht="61.5" customHeight="1" x14ac:dyDescent="0.25">
      <c r="B12" s="166" t="s">
        <v>1</v>
      </c>
      <c r="C12" s="168" t="s">
        <v>60</v>
      </c>
      <c r="D12" s="168" t="s">
        <v>66</v>
      </c>
      <c r="E12" s="166" t="s">
        <v>61</v>
      </c>
      <c r="F12" s="168" t="s">
        <v>34</v>
      </c>
      <c r="G12" s="168" t="s">
        <v>4</v>
      </c>
      <c r="H12" s="108" t="s">
        <v>68</v>
      </c>
      <c r="I12" s="168" t="s">
        <v>33</v>
      </c>
    </row>
    <row r="13" spans="2:9" ht="24.75" customHeight="1" x14ac:dyDescent="0.25">
      <c r="B13" s="167"/>
      <c r="C13" s="169"/>
      <c r="D13" s="168"/>
      <c r="E13" s="167"/>
      <c r="F13" s="168"/>
      <c r="G13" s="168"/>
      <c r="H13" s="109" t="s">
        <v>69</v>
      </c>
      <c r="I13" s="168"/>
    </row>
    <row r="14" spans="2:9" ht="25.5" hidden="1" customHeight="1" x14ac:dyDescent="0.25">
      <c r="B14" s="167"/>
      <c r="C14" s="169"/>
      <c r="D14" s="168"/>
      <c r="E14" s="167"/>
      <c r="F14" s="168"/>
      <c r="G14" s="168"/>
      <c r="H14" s="109"/>
      <c r="I14" s="168"/>
    </row>
    <row r="15" spans="2:9" x14ac:dyDescent="0.25">
      <c r="B15" s="167"/>
      <c r="C15" s="169"/>
      <c r="D15" s="168"/>
      <c r="E15" s="167"/>
      <c r="F15" s="168"/>
      <c r="G15" s="168"/>
      <c r="H15" s="109"/>
      <c r="I15" s="168"/>
    </row>
    <row r="16" spans="2:9" x14ac:dyDescent="0.25">
      <c r="B16" s="167"/>
      <c r="C16" s="169"/>
      <c r="D16" s="168"/>
      <c r="E16" s="167"/>
      <c r="F16" s="168"/>
      <c r="G16" s="168"/>
      <c r="H16" s="109"/>
      <c r="I16" s="168"/>
    </row>
    <row r="17" spans="1:9" ht="1.5" customHeight="1" x14ac:dyDescent="0.25">
      <c r="B17" s="167"/>
      <c r="C17" s="170"/>
      <c r="D17" s="166"/>
      <c r="E17" s="167"/>
      <c r="F17" s="166"/>
      <c r="G17" s="166"/>
      <c r="H17" s="110"/>
      <c r="I17" s="168"/>
    </row>
    <row r="18" spans="1:9" x14ac:dyDescent="0.25">
      <c r="B18" s="106"/>
      <c r="C18" s="107"/>
      <c r="D18" s="107"/>
      <c r="E18" s="107"/>
      <c r="F18" s="107"/>
      <c r="G18" s="107"/>
      <c r="H18" s="107"/>
      <c r="I18" s="107"/>
    </row>
    <row r="19" spans="1:9" x14ac:dyDescent="0.25">
      <c r="B19" s="152"/>
      <c r="C19" s="150"/>
      <c r="D19" s="150"/>
      <c r="E19" s="150"/>
      <c r="F19" s="150"/>
      <c r="G19" s="150"/>
      <c r="H19" s="103"/>
      <c r="I19" s="103"/>
    </row>
    <row r="20" spans="1:9" s="127" customFormat="1" ht="33.75" customHeight="1" x14ac:dyDescent="0.25">
      <c r="B20" s="158" t="s">
        <v>104</v>
      </c>
      <c r="C20" s="158"/>
      <c r="D20" s="158"/>
      <c r="E20" s="158"/>
      <c r="F20" s="158"/>
      <c r="G20" s="158"/>
      <c r="H20" s="158"/>
      <c r="I20" s="158"/>
    </row>
    <row r="21" spans="1:9" s="127" customFormat="1" ht="25.5" customHeight="1" x14ac:dyDescent="0.25">
      <c r="B21" s="159" t="s">
        <v>35</v>
      </c>
      <c r="C21" s="159"/>
      <c r="D21" s="159"/>
      <c r="E21" s="159"/>
      <c r="F21" s="159"/>
      <c r="G21" s="159"/>
      <c r="H21" s="159"/>
      <c r="I21" s="159"/>
    </row>
    <row r="22" spans="1:9" s="127" customFormat="1" ht="171.75" customHeight="1" x14ac:dyDescent="0.25">
      <c r="B22" s="160" t="s">
        <v>110</v>
      </c>
      <c r="C22" s="160"/>
      <c r="D22" s="160"/>
      <c r="E22" s="160"/>
      <c r="F22" s="160"/>
      <c r="G22" s="160"/>
      <c r="H22" s="160"/>
      <c r="I22" s="160"/>
    </row>
    <row r="23" spans="1:9" s="127" customFormat="1" ht="104.25" customHeight="1" x14ac:dyDescent="0.25">
      <c r="B23" s="161" t="s">
        <v>111</v>
      </c>
      <c r="C23" s="161"/>
      <c r="D23" s="161"/>
      <c r="E23" s="161"/>
      <c r="F23" s="161"/>
      <c r="G23" s="161"/>
      <c r="H23" s="161"/>
      <c r="I23" s="161"/>
    </row>
    <row r="24" spans="1:9" s="127" customFormat="1" ht="73.5" customHeight="1" x14ac:dyDescent="0.25">
      <c r="B24" s="160" t="s">
        <v>105</v>
      </c>
      <c r="C24" s="160"/>
      <c r="D24" s="160"/>
      <c r="E24" s="160"/>
      <c r="F24" s="160"/>
      <c r="G24" s="160"/>
      <c r="H24" s="160"/>
      <c r="I24" s="160"/>
    </row>
    <row r="25" spans="1:9" s="127" customFormat="1" ht="48.75" customHeight="1" x14ac:dyDescent="0.25">
      <c r="B25" s="161"/>
      <c r="C25" s="161"/>
      <c r="D25" s="161"/>
      <c r="E25" s="161"/>
      <c r="F25" s="161"/>
      <c r="G25" s="161"/>
      <c r="H25" s="161"/>
      <c r="I25" s="161"/>
    </row>
    <row r="26" spans="1:9" s="127" customFormat="1" ht="28.5" customHeight="1" x14ac:dyDescent="0.25">
      <c r="B26" s="162" t="s">
        <v>39</v>
      </c>
      <c r="C26" s="162"/>
      <c r="D26" s="162"/>
      <c r="E26" s="162"/>
      <c r="F26" s="162"/>
      <c r="G26" s="162"/>
      <c r="H26" s="162"/>
      <c r="I26" s="162"/>
    </row>
    <row r="27" spans="1:9" s="127" customFormat="1" ht="16.5" x14ac:dyDescent="0.25">
      <c r="A27" s="156" t="s">
        <v>106</v>
      </c>
      <c r="B27" s="156"/>
      <c r="C27" s="156"/>
      <c r="D27" s="156"/>
      <c r="E27" s="156"/>
      <c r="F27" s="156"/>
      <c r="G27" s="156"/>
    </row>
    <row r="28" spans="1:9" s="127" customFormat="1" ht="16.5" x14ac:dyDescent="0.25">
      <c r="A28" s="157" t="s">
        <v>107</v>
      </c>
      <c r="B28" s="157"/>
      <c r="C28" s="157"/>
      <c r="D28" s="157"/>
      <c r="E28" s="157"/>
      <c r="F28" s="157"/>
      <c r="G28" s="157"/>
    </row>
    <row r="29" spans="1:9" ht="49.5" customHeight="1" x14ac:dyDescent="0.25">
      <c r="B29" s="153"/>
      <c r="C29" s="154"/>
      <c r="D29" s="99"/>
      <c r="E29" s="99"/>
      <c r="F29" s="99"/>
      <c r="G29" s="99"/>
      <c r="H29" s="99"/>
      <c r="I29" s="103"/>
    </row>
    <row r="30" spans="1:9" x14ac:dyDescent="0.25">
      <c r="B30" s="98"/>
      <c r="C30" s="99"/>
      <c r="D30" s="99"/>
      <c r="E30" s="99"/>
      <c r="F30" s="99"/>
      <c r="G30" s="99"/>
      <c r="H30" s="99"/>
      <c r="I30" s="103"/>
    </row>
    <row r="31" spans="1:9" ht="36" customHeight="1" x14ac:dyDescent="0.25">
      <c r="B31" s="145"/>
      <c r="C31" s="146"/>
      <c r="D31" s="146"/>
      <c r="E31" s="146"/>
      <c r="F31" s="146"/>
      <c r="G31" s="146"/>
      <c r="H31" s="146"/>
      <c r="I31" s="147"/>
    </row>
    <row r="32" spans="1:9" ht="29.25" customHeight="1" x14ac:dyDescent="0.25">
      <c r="B32" s="145"/>
      <c r="C32" s="146"/>
      <c r="D32" s="146"/>
      <c r="E32" s="146"/>
      <c r="F32" s="146"/>
      <c r="G32" s="146"/>
      <c r="H32" s="146"/>
      <c r="I32" s="155"/>
    </row>
    <row r="33" spans="2:9" ht="34.5" customHeight="1" x14ac:dyDescent="0.25">
      <c r="B33" s="145"/>
      <c r="C33" s="146"/>
      <c r="D33" s="146"/>
      <c r="E33" s="146"/>
      <c r="F33" s="146"/>
      <c r="G33" s="146"/>
      <c r="H33" s="146"/>
      <c r="I33" s="103"/>
    </row>
    <row r="34" spans="2:9" x14ac:dyDescent="0.25">
      <c r="B34" s="98"/>
      <c r="C34" s="99"/>
      <c r="D34" s="99"/>
      <c r="E34" s="99"/>
      <c r="F34" s="99"/>
      <c r="G34" s="99"/>
      <c r="H34" s="99"/>
      <c r="I34" s="103"/>
    </row>
    <row r="35" spans="2:9" ht="55.5" customHeight="1" x14ac:dyDescent="0.25">
      <c r="B35" s="145"/>
      <c r="C35" s="146"/>
      <c r="D35" s="146"/>
      <c r="E35" s="146"/>
      <c r="F35" s="146"/>
      <c r="G35" s="146"/>
      <c r="H35" s="146"/>
      <c r="I35" s="147"/>
    </row>
    <row r="36" spans="2:9" ht="30" customHeight="1" x14ac:dyDescent="0.25">
      <c r="B36" s="148"/>
      <c r="C36" s="149"/>
      <c r="D36" s="149"/>
      <c r="E36" s="149"/>
      <c r="F36" s="149"/>
      <c r="G36" s="149"/>
      <c r="H36" s="150"/>
      <c r="I36" s="150"/>
    </row>
    <row r="37" spans="2:9" ht="33" customHeight="1" x14ac:dyDescent="0.25">
      <c r="B37" s="148"/>
      <c r="C37" s="149"/>
      <c r="D37" s="149"/>
      <c r="E37" s="149"/>
      <c r="F37" s="149"/>
      <c r="G37" s="149"/>
      <c r="H37" s="150"/>
      <c r="I37" s="150"/>
    </row>
    <row r="38" spans="2:9" ht="46.5" customHeight="1" x14ac:dyDescent="0.25">
      <c r="B38" s="151" t="s">
        <v>39</v>
      </c>
      <c r="C38" s="149"/>
      <c r="D38" s="149"/>
      <c r="E38" s="149"/>
      <c r="F38" s="149"/>
      <c r="G38" s="149"/>
      <c r="H38" s="150"/>
      <c r="I38" s="150"/>
    </row>
    <row r="39" spans="2:9" x14ac:dyDescent="0.25">
      <c r="B39" s="103"/>
      <c r="C39" s="103"/>
      <c r="D39" s="103"/>
      <c r="E39" s="103"/>
      <c r="F39" s="103"/>
      <c r="G39" s="103"/>
      <c r="H39" s="103"/>
      <c r="I39" s="103"/>
    </row>
    <row r="40" spans="2:9" x14ac:dyDescent="0.25">
      <c r="B40" s="103" t="s">
        <v>70</v>
      </c>
      <c r="C40" s="103"/>
      <c r="D40" s="103"/>
      <c r="E40" s="103"/>
      <c r="F40" s="103"/>
      <c r="G40" s="103"/>
      <c r="H40" s="103"/>
      <c r="I40" s="103"/>
    </row>
  </sheetData>
  <mergeCells count="26"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 x14ac:dyDescent="0.2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4" customWidth="1"/>
    <col min="6" max="6" width="20.140625" style="50" customWidth="1"/>
  </cols>
  <sheetData>
    <row r="1" spans="1:9" ht="15.75" x14ac:dyDescent="0.25">
      <c r="A1" s="37"/>
      <c r="C1" s="6"/>
      <c r="D1" s="9"/>
      <c r="F1" s="71" t="s">
        <v>26</v>
      </c>
    </row>
    <row r="2" spans="1:9" ht="16.5" x14ac:dyDescent="0.25">
      <c r="B2" s="3"/>
      <c r="C2" s="6"/>
      <c r="D2" s="9"/>
      <c r="E2" s="49"/>
      <c r="F2" s="72" t="s">
        <v>27</v>
      </c>
      <c r="G2" s="64"/>
    </row>
    <row r="3" spans="1:9" ht="18.75" x14ac:dyDescent="0.3">
      <c r="B3" s="3"/>
      <c r="C3" s="70"/>
      <c r="D3" s="102" t="s">
        <v>0</v>
      </c>
    </row>
    <row r="4" spans="1:9" ht="47.25" customHeight="1" x14ac:dyDescent="0.25">
      <c r="B4" s="179" t="s">
        <v>122</v>
      </c>
      <c r="C4" s="179"/>
      <c r="D4" s="179"/>
      <c r="E4" s="179"/>
      <c r="F4" s="179"/>
    </row>
    <row r="5" spans="1:9" ht="16.5" x14ac:dyDescent="0.25">
      <c r="B5" s="4"/>
      <c r="C5" s="6"/>
      <c r="D5" s="9"/>
    </row>
    <row r="6" spans="1:9" ht="57" customHeight="1" x14ac:dyDescent="0.25">
      <c r="B6" s="180" t="s">
        <v>65</v>
      </c>
      <c r="C6" s="180"/>
      <c r="D6" s="180"/>
      <c r="E6" s="180"/>
      <c r="F6" s="180"/>
      <c r="I6" s="85"/>
    </row>
    <row r="7" spans="1:9" ht="17.25" thickBot="1" x14ac:dyDescent="0.3">
      <c r="B7" s="1"/>
      <c r="C7" s="7"/>
      <c r="D7" s="10"/>
    </row>
    <row r="8" spans="1:9" s="41" customFormat="1" ht="17.25" thickBot="1" x14ac:dyDescent="0.3">
      <c r="B8" s="47" t="s">
        <v>64</v>
      </c>
      <c r="C8" s="65"/>
      <c r="D8" s="10"/>
      <c r="E8" s="74"/>
      <c r="F8" s="50"/>
      <c r="I8" s="85"/>
    </row>
    <row r="9" spans="1:9" s="41" customFormat="1" ht="16.5" x14ac:dyDescent="0.25">
      <c r="B9" s="101" t="s">
        <v>109</v>
      </c>
      <c r="C9" s="100"/>
      <c r="D9" s="10"/>
      <c r="E9" s="74"/>
      <c r="F9" s="50"/>
    </row>
    <row r="10" spans="1:9" ht="17.25" thickBot="1" x14ac:dyDescent="0.3">
      <c r="B10" s="2"/>
      <c r="C10" s="6"/>
      <c r="D10" s="10"/>
    </row>
    <row r="11" spans="1:9" ht="16.5" thickBot="1" x14ac:dyDescent="0.3">
      <c r="B11" s="5"/>
      <c r="C11" s="171" t="s">
        <v>59</v>
      </c>
      <c r="D11" s="172"/>
      <c r="E11" s="173" t="s">
        <v>23</v>
      </c>
      <c r="F11" s="175" t="s">
        <v>4</v>
      </c>
      <c r="G11" s="64"/>
    </row>
    <row r="12" spans="1:9" ht="48" thickBot="1" x14ac:dyDescent="0.3">
      <c r="B12" s="5" t="s">
        <v>1</v>
      </c>
      <c r="C12" s="60" t="s">
        <v>60</v>
      </c>
      <c r="D12" s="112" t="s">
        <v>61</v>
      </c>
      <c r="E12" s="174"/>
      <c r="F12" s="176"/>
      <c r="G12" s="41"/>
    </row>
    <row r="13" spans="1:9" s="11" customFormat="1" ht="15.75" thickBot="1" x14ac:dyDescent="0.3">
      <c r="B13" s="66" t="s">
        <v>79</v>
      </c>
      <c r="C13" s="67" t="s">
        <v>78</v>
      </c>
      <c r="D13" s="68"/>
      <c r="E13" s="113"/>
      <c r="F13" s="131">
        <f>SUM(F14:F17)</f>
        <v>938101</v>
      </c>
    </row>
    <row r="14" spans="1:9" ht="45.75" thickBot="1" x14ac:dyDescent="0.3">
      <c r="B14" s="66" t="s">
        <v>80</v>
      </c>
      <c r="C14" s="144" t="s">
        <v>117</v>
      </c>
      <c r="D14" s="68" t="s">
        <v>118</v>
      </c>
      <c r="E14" s="113" t="s">
        <v>112</v>
      </c>
      <c r="F14" s="132">
        <v>33400</v>
      </c>
    </row>
    <row r="15" spans="1:9" s="40" customFormat="1" ht="45.75" thickBot="1" x14ac:dyDescent="0.3">
      <c r="B15" s="66" t="s">
        <v>81</v>
      </c>
      <c r="C15" s="144" t="s">
        <v>117</v>
      </c>
      <c r="D15" s="68" t="s">
        <v>119</v>
      </c>
      <c r="E15" s="113" t="s">
        <v>112</v>
      </c>
      <c r="F15" s="132">
        <v>504600</v>
      </c>
    </row>
    <row r="16" spans="1:9" s="41" customFormat="1" ht="45.75" thickBot="1" x14ac:dyDescent="0.3">
      <c r="B16" s="66" t="s">
        <v>82</v>
      </c>
      <c r="C16" s="144" t="s">
        <v>117</v>
      </c>
      <c r="D16" s="68" t="s">
        <v>120</v>
      </c>
      <c r="E16" s="113" t="s">
        <v>112</v>
      </c>
      <c r="F16" s="133">
        <v>15200</v>
      </c>
    </row>
    <row r="17" spans="2:7" s="41" customFormat="1" ht="45.75" thickBot="1" x14ac:dyDescent="0.3">
      <c r="B17" s="66" t="s">
        <v>83</v>
      </c>
      <c r="C17" s="144" t="s">
        <v>117</v>
      </c>
      <c r="D17" s="68" t="s">
        <v>121</v>
      </c>
      <c r="E17" s="113" t="s">
        <v>112</v>
      </c>
      <c r="F17" s="69">
        <v>384901</v>
      </c>
    </row>
    <row r="18" spans="2:7" s="41" customFormat="1" ht="15.75" hidden="1" thickBot="1" x14ac:dyDescent="0.3">
      <c r="B18" s="66" t="s">
        <v>84</v>
      </c>
      <c r="C18" s="67"/>
      <c r="D18" s="68"/>
      <c r="E18" s="113"/>
      <c r="F18" s="69"/>
    </row>
    <row r="19" spans="2:7" s="12" customFormat="1" ht="16.5" hidden="1" thickBot="1" x14ac:dyDescent="0.3">
      <c r="B19" s="66" t="s">
        <v>85</v>
      </c>
      <c r="C19" s="67"/>
      <c r="D19" s="68"/>
      <c r="E19" s="113"/>
      <c r="F19" s="69"/>
    </row>
    <row r="20" spans="2:7" s="12" customFormat="1" ht="16.5" hidden="1" thickBot="1" x14ac:dyDescent="0.3">
      <c r="B20" s="66" t="s">
        <v>86</v>
      </c>
      <c r="C20" s="67"/>
      <c r="D20" s="68"/>
      <c r="E20" s="113"/>
      <c r="F20" s="69"/>
    </row>
    <row r="21" spans="2:7" s="12" customFormat="1" ht="16.5" hidden="1" thickBot="1" x14ac:dyDescent="0.3">
      <c r="B21" s="66" t="s">
        <v>87</v>
      </c>
      <c r="C21" s="67"/>
      <c r="D21" s="68"/>
      <c r="E21" s="113"/>
      <c r="F21" s="69"/>
    </row>
    <row r="22" spans="2:7" s="12" customFormat="1" ht="16.5" hidden="1" thickBot="1" x14ac:dyDescent="0.3">
      <c r="B22" s="66" t="s">
        <v>88</v>
      </c>
      <c r="C22" s="67"/>
      <c r="D22" s="68"/>
      <c r="E22" s="113"/>
      <c r="F22" s="69"/>
    </row>
    <row r="23" spans="2:7" s="12" customFormat="1" ht="16.5" hidden="1" thickBot="1" x14ac:dyDescent="0.3">
      <c r="B23" s="117" t="s">
        <v>89</v>
      </c>
      <c r="C23" s="118"/>
      <c r="D23" s="119"/>
      <c r="E23" s="120"/>
      <c r="F23" s="121"/>
    </row>
    <row r="24" spans="2:7" s="12" customFormat="1" ht="67.5" hidden="1" customHeight="1" thickBot="1" x14ac:dyDescent="0.3">
      <c r="B24" s="123" t="s">
        <v>90</v>
      </c>
      <c r="C24" s="67"/>
      <c r="D24" s="68"/>
      <c r="E24" s="122"/>
      <c r="F24" s="69"/>
    </row>
    <row r="25" spans="2:7" s="127" customFormat="1" ht="36.75" customHeight="1" x14ac:dyDescent="0.25">
      <c r="B25" s="182" t="s">
        <v>123</v>
      </c>
      <c r="C25" s="182"/>
      <c r="D25" s="182"/>
      <c r="E25" s="182"/>
      <c r="F25" s="182"/>
    </row>
    <row r="26" spans="2:7" s="127" customFormat="1" hidden="1" x14ac:dyDescent="0.25">
      <c r="B26" s="134" t="s">
        <v>49</v>
      </c>
      <c r="C26" s="8"/>
      <c r="D26" s="8"/>
      <c r="E26" s="8"/>
      <c r="F26" s="16"/>
      <c r="G26" s="16"/>
    </row>
    <row r="27" spans="2:7" s="127" customFormat="1" hidden="1" x14ac:dyDescent="0.25">
      <c r="B27" s="134" t="s">
        <v>99</v>
      </c>
      <c r="C27" s="8"/>
      <c r="D27" s="8"/>
      <c r="E27" s="8"/>
      <c r="F27" s="16"/>
      <c r="G27" s="16"/>
    </row>
    <row r="28" spans="2:7" s="127" customFormat="1" hidden="1" x14ac:dyDescent="0.25">
      <c r="B28" s="134" t="s">
        <v>100</v>
      </c>
      <c r="C28" s="8"/>
      <c r="D28" s="8"/>
      <c r="E28" s="8"/>
      <c r="F28" s="16"/>
      <c r="G28" s="16"/>
    </row>
    <row r="29" spans="2:7" s="135" customFormat="1" ht="15.75" thickBot="1" x14ac:dyDescent="0.3">
      <c r="B29" s="136" t="s">
        <v>101</v>
      </c>
      <c r="C29" s="136"/>
      <c r="D29" s="136"/>
      <c r="E29" s="136"/>
      <c r="F29" s="136"/>
      <c r="G29" s="136"/>
    </row>
    <row r="30" spans="2:7" s="135" customFormat="1" ht="15.75" thickBot="1" x14ac:dyDescent="0.3">
      <c r="B30" s="136" t="s">
        <v>102</v>
      </c>
      <c r="C30" s="136"/>
      <c r="D30" s="136"/>
      <c r="E30" s="136"/>
      <c r="F30" s="136"/>
      <c r="G30" s="136"/>
    </row>
    <row r="31" spans="2:7" s="127" customFormat="1" ht="49.5" customHeight="1" x14ac:dyDescent="0.25">
      <c r="B31" s="181" t="s">
        <v>103</v>
      </c>
      <c r="C31" s="181"/>
      <c r="D31" s="181"/>
      <c r="E31" s="181"/>
      <c r="F31" s="181"/>
      <c r="G31" s="181"/>
    </row>
    <row r="32" spans="2:7" ht="15.75" x14ac:dyDescent="0.25">
      <c r="B32" s="177"/>
      <c r="C32" s="178"/>
      <c r="D32" s="58"/>
      <c r="E32" s="75"/>
      <c r="F32" s="15"/>
    </row>
    <row r="33" spans="2:6" ht="15.75" x14ac:dyDescent="0.25">
      <c r="B33" s="13" t="s">
        <v>62</v>
      </c>
      <c r="C33" s="61"/>
      <c r="D33" s="62"/>
      <c r="E33" s="75"/>
      <c r="F33" s="15"/>
    </row>
    <row r="34" spans="2:6" ht="15.75" x14ac:dyDescent="0.25">
      <c r="B34" s="13" t="s">
        <v>63</v>
      </c>
      <c r="C34" s="114"/>
      <c r="D34" s="58"/>
      <c r="E34" s="75"/>
      <c r="F34" s="15"/>
    </row>
    <row r="35" spans="2:6" ht="15.75" x14ac:dyDescent="0.25">
      <c r="B35" s="59"/>
      <c r="C35" s="114"/>
      <c r="D35" s="58"/>
      <c r="E35" s="75"/>
      <c r="F35" s="15"/>
    </row>
    <row r="36" spans="2:6" x14ac:dyDescent="0.25">
      <c r="B36" s="103"/>
      <c r="C36" s="116"/>
      <c r="D36" s="103"/>
    </row>
    <row r="37" spans="2:6" ht="16.5" thickBot="1" x14ac:dyDescent="0.3">
      <c r="B37" s="63" t="s">
        <v>71</v>
      </c>
      <c r="C37" s="137"/>
      <c r="D37" s="137"/>
    </row>
    <row r="38" spans="2:6" ht="16.5" thickBot="1" x14ac:dyDescent="0.3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 x14ac:dyDescent="0.2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 x14ac:dyDescent="0.25">
      <c r="B1" s="77"/>
      <c r="C1" s="41"/>
      <c r="D1" s="41"/>
      <c r="E1" s="41"/>
      <c r="G1" s="41"/>
      <c r="H1" s="76" t="s">
        <v>28</v>
      </c>
    </row>
    <row r="2" spans="2:9" ht="69" customHeight="1" x14ac:dyDescent="0.25">
      <c r="B2" s="77"/>
      <c r="C2" s="41"/>
      <c r="D2" s="41"/>
      <c r="E2" s="41"/>
      <c r="F2" s="183" t="s">
        <v>56</v>
      </c>
      <c r="G2" s="150"/>
      <c r="H2" s="150"/>
    </row>
    <row r="3" spans="2:9" x14ac:dyDescent="0.25">
      <c r="B3" s="77"/>
      <c r="C3" s="41"/>
      <c r="D3" s="41"/>
      <c r="E3" s="41"/>
      <c r="G3" s="96"/>
      <c r="H3" s="97" t="s">
        <v>55</v>
      </c>
      <c r="I3" s="95"/>
    </row>
    <row r="4" spans="2:9" x14ac:dyDescent="0.25">
      <c r="B4" s="77"/>
      <c r="C4" s="41"/>
      <c r="D4" s="41"/>
      <c r="E4" s="41"/>
      <c r="G4" s="41"/>
      <c r="H4" s="41"/>
    </row>
    <row r="5" spans="2:9" x14ac:dyDescent="0.25">
      <c r="B5" s="77"/>
      <c r="C5" s="41"/>
      <c r="D5" s="41"/>
      <c r="E5" s="41"/>
      <c r="G5" s="41"/>
      <c r="H5" s="76" t="s">
        <v>29</v>
      </c>
    </row>
    <row r="6" spans="2:9" x14ac:dyDescent="0.25">
      <c r="B6" s="77"/>
      <c r="C6" s="41"/>
      <c r="D6" s="41"/>
      <c r="E6" s="41"/>
      <c r="G6" s="41"/>
      <c r="H6" s="76"/>
    </row>
    <row r="7" spans="2:9" x14ac:dyDescent="0.25">
      <c r="B7" s="77"/>
      <c r="C7" s="94"/>
      <c r="D7" s="94" t="s">
        <v>30</v>
      </c>
      <c r="E7" s="93"/>
      <c r="G7" s="41"/>
      <c r="H7" s="76"/>
    </row>
    <row r="8" spans="2:9" x14ac:dyDescent="0.25">
      <c r="B8" s="77"/>
      <c r="C8" s="41"/>
      <c r="D8" s="41"/>
      <c r="E8" s="41"/>
      <c r="G8" s="41"/>
      <c r="H8" s="41"/>
    </row>
    <row r="9" spans="2:9" x14ac:dyDescent="0.25">
      <c r="B9" s="77"/>
      <c r="C9" s="77"/>
      <c r="D9" s="77" t="s">
        <v>0</v>
      </c>
      <c r="E9" s="77"/>
      <c r="F9" s="77"/>
      <c r="G9" s="77"/>
      <c r="H9" s="77"/>
    </row>
    <row r="10" spans="2:9" ht="57" customHeight="1" x14ac:dyDescent="0.25">
      <c r="B10" s="115" t="s">
        <v>94</v>
      </c>
      <c r="C10" s="115"/>
      <c r="D10" s="115"/>
      <c r="E10" s="115"/>
      <c r="F10" s="115"/>
      <c r="G10" s="115"/>
      <c r="H10" s="115"/>
    </row>
    <row r="11" spans="2:9" s="41" customFormat="1" ht="7.5" customHeight="1" thickBot="1" x14ac:dyDescent="0.3">
      <c r="B11" s="86"/>
      <c r="C11" s="87"/>
      <c r="D11" s="87"/>
      <c r="E11" s="87"/>
      <c r="F11" s="87"/>
      <c r="G11" s="87"/>
      <c r="H11" s="87"/>
    </row>
    <row r="12" spans="2:9" ht="64.5" customHeight="1" thickBot="1" x14ac:dyDescent="0.3">
      <c r="B12" s="187" t="s">
        <v>31</v>
      </c>
      <c r="C12" s="185" t="s">
        <v>40</v>
      </c>
      <c r="D12" s="186"/>
      <c r="E12" s="187" t="s">
        <v>43</v>
      </c>
      <c r="F12" s="187" t="s">
        <v>33</v>
      </c>
      <c r="G12" s="187" t="s">
        <v>34</v>
      </c>
      <c r="H12" s="187" t="s">
        <v>4</v>
      </c>
    </row>
    <row r="13" spans="2:9" ht="118.5" customHeight="1" thickBot="1" x14ac:dyDescent="0.3">
      <c r="B13" s="188"/>
      <c r="C13" s="88" t="s">
        <v>42</v>
      </c>
      <c r="D13" s="89" t="s">
        <v>41</v>
      </c>
      <c r="E13" s="188"/>
      <c r="F13" s="188"/>
      <c r="G13" s="188" t="s">
        <v>34</v>
      </c>
      <c r="H13" s="188"/>
    </row>
    <row r="14" spans="2:9" ht="15.75" thickBot="1" x14ac:dyDescent="0.3">
      <c r="B14" s="83"/>
      <c r="C14" s="83"/>
      <c r="D14" s="83"/>
      <c r="E14" s="82"/>
      <c r="F14" s="82"/>
      <c r="G14" s="82"/>
      <c r="H14" s="82"/>
    </row>
    <row r="15" spans="2:9" s="41" customFormat="1" x14ac:dyDescent="0.25">
      <c r="B15" s="84"/>
      <c r="C15" s="90"/>
      <c r="D15" s="91"/>
      <c r="E15" s="79"/>
      <c r="F15" s="79"/>
      <c r="G15" s="79"/>
      <c r="H15" s="79"/>
    </row>
    <row r="16" spans="2:9" ht="29.25" customHeight="1" x14ac:dyDescent="0.25">
      <c r="B16" s="184" t="s">
        <v>75</v>
      </c>
      <c r="C16" s="150"/>
      <c r="D16" s="150"/>
      <c r="E16" s="150"/>
      <c r="F16" s="150"/>
      <c r="G16" s="150"/>
      <c r="H16" s="150"/>
    </row>
    <row r="17" spans="2:8" x14ac:dyDescent="0.25">
      <c r="B17" s="184" t="s">
        <v>35</v>
      </c>
      <c r="C17" s="150"/>
      <c r="D17" s="150"/>
      <c r="E17" s="150"/>
      <c r="F17" s="150"/>
      <c r="G17" s="150"/>
      <c r="H17" s="150"/>
    </row>
    <row r="18" spans="2:8" ht="81" customHeight="1" x14ac:dyDescent="0.25">
      <c r="B18" s="152" t="s">
        <v>52</v>
      </c>
      <c r="C18" s="150"/>
      <c r="D18" s="150"/>
      <c r="E18" s="150"/>
      <c r="F18" s="150"/>
      <c r="G18" s="150"/>
      <c r="H18" s="150"/>
    </row>
    <row r="19" spans="2:8" ht="32.25" customHeight="1" x14ac:dyDescent="0.25">
      <c r="B19" s="152" t="s">
        <v>53</v>
      </c>
      <c r="C19" s="150"/>
      <c r="D19" s="150"/>
      <c r="E19" s="150"/>
      <c r="F19" s="150"/>
      <c r="G19" s="150"/>
      <c r="H19" s="150"/>
    </row>
    <row r="20" spans="2:8" ht="70.5" customHeight="1" x14ac:dyDescent="0.25">
      <c r="B20" s="152" t="s">
        <v>54</v>
      </c>
      <c r="C20" s="150"/>
      <c r="D20" s="150"/>
      <c r="E20" s="150"/>
      <c r="F20" s="150"/>
      <c r="G20" s="150"/>
      <c r="H20" s="150"/>
    </row>
    <row r="21" spans="2:8" ht="0.75" hidden="1" customHeight="1" x14ac:dyDescent="0.25">
      <c r="B21" s="152"/>
      <c r="C21" s="150"/>
      <c r="D21" s="150"/>
      <c r="E21" s="150"/>
      <c r="F21" s="150"/>
      <c r="G21" s="150"/>
      <c r="H21" s="150"/>
    </row>
    <row r="22" spans="2:8" ht="45.75" hidden="1" customHeight="1" x14ac:dyDescent="0.25">
      <c r="B22" s="152"/>
      <c r="C22" s="150"/>
      <c r="D22" s="150"/>
      <c r="E22" s="150"/>
      <c r="F22" s="150"/>
      <c r="G22" s="150"/>
      <c r="H22" s="150"/>
    </row>
    <row r="23" spans="2:8" ht="39.75" hidden="1" customHeight="1" x14ac:dyDescent="0.25">
      <c r="B23" s="152"/>
      <c r="C23" s="150"/>
      <c r="D23" s="150"/>
      <c r="E23" s="150"/>
      <c r="F23" s="150"/>
      <c r="G23" s="150"/>
      <c r="H23" s="150"/>
    </row>
    <row r="24" spans="2:8" ht="15" customHeight="1" x14ac:dyDescent="0.25">
      <c r="B24" s="152"/>
      <c r="C24" s="150"/>
      <c r="D24" s="150"/>
      <c r="E24" s="150"/>
      <c r="F24" s="150"/>
      <c r="G24" s="150"/>
      <c r="H24" s="150"/>
    </row>
    <row r="25" spans="2:8" ht="39.75" customHeight="1" x14ac:dyDescent="0.25">
      <c r="B25" s="184" t="s">
        <v>39</v>
      </c>
      <c r="C25" s="150"/>
      <c r="D25" s="150"/>
      <c r="E25" s="150"/>
      <c r="F25" s="150"/>
      <c r="G25" s="150"/>
      <c r="H25" s="150"/>
    </row>
    <row r="26" spans="2:8" x14ac:dyDescent="0.25">
      <c r="B26" s="184"/>
      <c r="C26" s="150"/>
      <c r="D26" s="150"/>
      <c r="E26" s="150"/>
      <c r="F26" s="150"/>
      <c r="G26" s="150"/>
      <c r="H26" s="150"/>
    </row>
    <row r="27" spans="2:8" x14ac:dyDescent="0.25">
      <c r="B27" s="184"/>
      <c r="C27" s="150"/>
      <c r="D27" s="150"/>
      <c r="E27" s="150"/>
      <c r="F27" s="150"/>
      <c r="G27" s="150"/>
      <c r="H27" s="150"/>
    </row>
    <row r="28" spans="2:8" x14ac:dyDescent="0.25">
      <c r="B28" s="184" t="s">
        <v>72</v>
      </c>
      <c r="C28" s="150"/>
      <c r="D28" s="150"/>
      <c r="E28" s="150"/>
      <c r="F28" s="150"/>
      <c r="G28" s="150"/>
      <c r="H28" s="150"/>
    </row>
    <row r="29" spans="2:8" x14ac:dyDescent="0.25">
      <c r="B29" s="184"/>
      <c r="C29" s="150"/>
      <c r="D29" s="150"/>
      <c r="E29" s="150"/>
      <c r="F29" s="150"/>
      <c r="G29" s="150"/>
      <c r="H29" s="150"/>
    </row>
    <row r="30" spans="2:8" x14ac:dyDescent="0.25">
      <c r="B30" s="184"/>
      <c r="C30" s="150"/>
      <c r="D30" s="150"/>
      <c r="E30" s="150"/>
      <c r="F30" s="150"/>
      <c r="G30" s="150"/>
      <c r="H30" s="150"/>
    </row>
  </sheetData>
  <mergeCells count="22">
    <mergeCell ref="B30:H30"/>
    <mergeCell ref="B25:H25"/>
    <mergeCell ref="B26:H26"/>
    <mergeCell ref="B27:H27"/>
    <mergeCell ref="B28:H28"/>
    <mergeCell ref="B29:H29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F2:H2"/>
    <mergeCell ref="B16:H16"/>
    <mergeCell ref="B17:H17"/>
    <mergeCell ref="B19:H19"/>
    <mergeCell ref="B20:H20"/>
    <mergeCell ref="C12:D12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 x14ac:dyDescent="0.2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 x14ac:dyDescent="0.25">
      <c r="A1" s="41"/>
      <c r="B1" s="77"/>
      <c r="C1" s="41"/>
      <c r="D1" s="41"/>
      <c r="E1" s="41"/>
      <c r="F1" s="41"/>
      <c r="G1" s="76" t="s">
        <v>28</v>
      </c>
    </row>
    <row r="2" spans="1:7" ht="52.5" customHeight="1" x14ac:dyDescent="0.25">
      <c r="A2" s="41"/>
      <c r="B2" s="77"/>
      <c r="C2" s="41"/>
      <c r="D2" s="41"/>
      <c r="E2" s="183" t="s">
        <v>57</v>
      </c>
      <c r="F2" s="150"/>
      <c r="G2" s="150"/>
    </row>
    <row r="3" spans="1:7" ht="21" customHeight="1" x14ac:dyDescent="0.25">
      <c r="A3" s="41"/>
      <c r="B3" s="77"/>
      <c r="C3" s="41"/>
      <c r="D3" s="41"/>
      <c r="E3" s="41"/>
      <c r="F3" s="41"/>
      <c r="G3" s="76" t="s">
        <v>55</v>
      </c>
    </row>
    <row r="4" spans="1:7" x14ac:dyDescent="0.25">
      <c r="A4" s="41"/>
      <c r="B4" s="77"/>
      <c r="C4" s="41"/>
      <c r="D4" s="41"/>
      <c r="E4" s="41"/>
      <c r="F4" s="41"/>
      <c r="G4" s="41"/>
    </row>
    <row r="5" spans="1:7" x14ac:dyDescent="0.25">
      <c r="A5" s="41"/>
      <c r="B5" s="77"/>
      <c r="C5" s="41"/>
      <c r="D5" s="41"/>
      <c r="E5" s="41"/>
      <c r="F5" s="41"/>
      <c r="G5" s="76" t="s">
        <v>29</v>
      </c>
    </row>
    <row r="6" spans="1:7" x14ac:dyDescent="0.25">
      <c r="A6" s="41"/>
      <c r="B6" s="77"/>
      <c r="C6" s="41"/>
      <c r="D6" s="41"/>
      <c r="E6" s="41"/>
      <c r="F6" s="41"/>
      <c r="G6" s="76"/>
    </row>
    <row r="7" spans="1:7" x14ac:dyDescent="0.25">
      <c r="A7" s="41"/>
      <c r="B7" s="77"/>
      <c r="C7" s="41"/>
      <c r="D7" s="77" t="s">
        <v>30</v>
      </c>
      <c r="E7" s="41"/>
      <c r="F7" s="41"/>
      <c r="G7" s="76"/>
    </row>
    <row r="8" spans="1:7" x14ac:dyDescent="0.25">
      <c r="A8" s="41"/>
      <c r="B8" s="77"/>
      <c r="C8" s="41"/>
      <c r="D8" s="41"/>
      <c r="E8" s="41"/>
      <c r="F8" s="41"/>
      <c r="G8" s="41"/>
    </row>
    <row r="9" spans="1:7" x14ac:dyDescent="0.25">
      <c r="A9" s="41"/>
      <c r="B9" s="77"/>
      <c r="C9" s="77"/>
      <c r="D9" s="77" t="s">
        <v>0</v>
      </c>
      <c r="E9" s="77"/>
      <c r="F9" s="77"/>
      <c r="G9" s="77"/>
    </row>
    <row r="10" spans="1:7" ht="51.75" customHeight="1" x14ac:dyDescent="0.25">
      <c r="A10" s="41"/>
      <c r="B10" s="115" t="s">
        <v>94</v>
      </c>
      <c r="C10" s="115"/>
      <c r="D10" s="115"/>
      <c r="E10" s="115"/>
      <c r="F10" s="115"/>
      <c r="G10" s="115"/>
    </row>
    <row r="11" spans="1:7" ht="15.75" thickBot="1" x14ac:dyDescent="0.3">
      <c r="A11" s="41"/>
      <c r="B11" s="77"/>
      <c r="C11" s="41"/>
      <c r="D11" s="41"/>
      <c r="E11" s="41"/>
      <c r="F11" s="41"/>
      <c r="G11" s="41"/>
    </row>
    <row r="12" spans="1:7" ht="122.25" customHeight="1" thickBot="1" x14ac:dyDescent="0.3">
      <c r="A12" s="41"/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1:7" ht="15.75" thickBot="1" x14ac:dyDescent="0.3">
      <c r="A13" s="41"/>
      <c r="B13" s="83"/>
      <c r="C13" s="81"/>
      <c r="D13" s="82"/>
      <c r="E13" s="82"/>
      <c r="F13" s="82"/>
      <c r="G13" s="82"/>
    </row>
    <row r="14" spans="1:7" x14ac:dyDescent="0.25">
      <c r="A14" s="41"/>
      <c r="B14" s="84"/>
      <c r="C14" s="78"/>
      <c r="D14" s="79"/>
      <c r="E14" s="79"/>
      <c r="F14" s="79"/>
      <c r="G14" s="79"/>
    </row>
    <row r="15" spans="1:7" ht="37.5" customHeight="1" x14ac:dyDescent="0.25">
      <c r="A15" s="41"/>
      <c r="B15" s="184" t="s">
        <v>76</v>
      </c>
      <c r="C15" s="150"/>
      <c r="D15" s="150"/>
      <c r="E15" s="150"/>
      <c r="F15" s="150"/>
      <c r="G15" s="150"/>
    </row>
    <row r="16" spans="1:7" x14ac:dyDescent="0.25">
      <c r="A16" s="41"/>
      <c r="B16" s="184" t="s">
        <v>35</v>
      </c>
      <c r="C16" s="150"/>
      <c r="D16" s="150"/>
      <c r="E16" s="150"/>
      <c r="F16" s="150"/>
      <c r="G16" s="150"/>
    </row>
    <row r="17" spans="1:7" ht="37.5" customHeight="1" x14ac:dyDescent="0.25">
      <c r="A17" s="41"/>
      <c r="B17" s="152" t="s">
        <v>44</v>
      </c>
      <c r="C17" s="150"/>
      <c r="D17" s="150"/>
      <c r="E17" s="150"/>
      <c r="F17" s="150"/>
      <c r="G17" s="150"/>
    </row>
    <row r="18" spans="1:7" x14ac:dyDescent="0.25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 x14ac:dyDescent="0.25">
      <c r="A19" s="41"/>
      <c r="B19" s="152" t="s">
        <v>37</v>
      </c>
      <c r="C19" s="150"/>
      <c r="D19" s="150"/>
      <c r="E19" s="150"/>
      <c r="F19" s="150"/>
      <c r="G19" s="150"/>
    </row>
    <row r="20" spans="1:7" ht="30.75" customHeight="1" x14ac:dyDescent="0.25">
      <c r="A20" s="41"/>
      <c r="B20" s="184" t="s">
        <v>39</v>
      </c>
      <c r="C20" s="150"/>
      <c r="D20" s="150"/>
      <c r="E20" s="150"/>
      <c r="F20" s="150"/>
      <c r="G20" s="150"/>
    </row>
    <row r="23" spans="1:7" x14ac:dyDescent="0.25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 x14ac:dyDescent="0.25"/>
  <cols>
    <col min="1" max="1" width="3.85546875" customWidth="1"/>
    <col min="2" max="2" width="9.140625" style="73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 x14ac:dyDescent="0.25">
      <c r="B1" s="77"/>
      <c r="E1" s="41"/>
      <c r="F1" s="41"/>
      <c r="G1" s="76" t="s">
        <v>28</v>
      </c>
    </row>
    <row r="2" spans="2:16" ht="63" customHeight="1" x14ac:dyDescent="0.25">
      <c r="B2" s="77"/>
      <c r="E2" s="183" t="s">
        <v>58</v>
      </c>
      <c r="F2" s="150"/>
      <c r="G2" s="150"/>
      <c r="N2" s="41"/>
      <c r="O2" s="41"/>
      <c r="P2" s="41"/>
    </row>
    <row r="3" spans="2:16" x14ac:dyDescent="0.25">
      <c r="B3" s="77"/>
      <c r="E3" s="41"/>
      <c r="F3" s="41"/>
      <c r="G3" s="76" t="s">
        <v>55</v>
      </c>
    </row>
    <row r="4" spans="2:16" x14ac:dyDescent="0.25">
      <c r="B4" s="77"/>
    </row>
    <row r="5" spans="2:16" x14ac:dyDescent="0.25">
      <c r="B5" s="77"/>
      <c r="G5" s="76" t="s">
        <v>29</v>
      </c>
    </row>
    <row r="6" spans="2:16" x14ac:dyDescent="0.25">
      <c r="B6" s="77"/>
      <c r="G6" s="76"/>
    </row>
    <row r="7" spans="2:16" x14ac:dyDescent="0.25">
      <c r="B7" s="77"/>
      <c r="D7" s="77" t="s">
        <v>30</v>
      </c>
      <c r="G7" s="76"/>
    </row>
    <row r="8" spans="2:16" x14ac:dyDescent="0.25">
      <c r="B8" s="77"/>
    </row>
    <row r="9" spans="2:16" x14ac:dyDescent="0.25">
      <c r="B9" s="77"/>
      <c r="C9" s="77"/>
      <c r="D9" s="77" t="s">
        <v>0</v>
      </c>
      <c r="E9" s="77"/>
      <c r="F9" s="77"/>
      <c r="G9" s="77"/>
    </row>
    <row r="10" spans="2:16" s="41" customFormat="1" ht="32.25" customHeight="1" x14ac:dyDescent="0.25">
      <c r="B10" s="115" t="s">
        <v>94</v>
      </c>
      <c r="C10" s="115"/>
      <c r="D10" s="115"/>
      <c r="E10" s="115"/>
      <c r="F10" s="115"/>
      <c r="G10" s="115"/>
    </row>
    <row r="11" spans="2:16" ht="15.75" thickBot="1" x14ac:dyDescent="0.3">
      <c r="B11" s="77"/>
    </row>
    <row r="12" spans="2:16" ht="115.5" customHeight="1" thickBot="1" x14ac:dyDescent="0.3"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2:16" ht="15.75" thickBot="1" x14ac:dyDescent="0.3">
      <c r="B13" s="83"/>
      <c r="C13" s="81"/>
      <c r="D13" s="82"/>
      <c r="E13" s="82"/>
      <c r="F13" s="82"/>
      <c r="G13" s="82"/>
    </row>
    <row r="14" spans="2:16" s="41" customFormat="1" x14ac:dyDescent="0.25">
      <c r="B14" s="84"/>
      <c r="C14" s="78"/>
      <c r="D14" s="79"/>
      <c r="E14" s="79"/>
      <c r="F14" s="79"/>
      <c r="G14" s="79"/>
    </row>
    <row r="15" spans="2:16" ht="25.5" customHeight="1" x14ac:dyDescent="0.25">
      <c r="B15" s="184" t="s">
        <v>77</v>
      </c>
      <c r="C15" s="184"/>
      <c r="D15" s="184"/>
      <c r="E15" s="184"/>
      <c r="F15" s="184"/>
      <c r="G15" s="184"/>
    </row>
    <row r="16" spans="2:16" ht="13.5" customHeight="1" x14ac:dyDescent="0.25">
      <c r="B16" s="184" t="s">
        <v>35</v>
      </c>
      <c r="C16" s="184"/>
      <c r="D16" s="184"/>
      <c r="E16" s="184"/>
      <c r="F16" s="184"/>
      <c r="G16" s="184"/>
    </row>
    <row r="17" spans="2:7" ht="56.25" customHeight="1" x14ac:dyDescent="0.25">
      <c r="B17" s="152" t="s">
        <v>44</v>
      </c>
      <c r="C17" s="152"/>
      <c r="D17" s="152"/>
      <c r="E17" s="152"/>
      <c r="F17" s="152"/>
      <c r="G17" s="152"/>
    </row>
    <row r="18" spans="2:7" x14ac:dyDescent="0.25">
      <c r="B18" s="14" t="s">
        <v>36</v>
      </c>
      <c r="C18" s="41"/>
      <c r="D18" s="41"/>
      <c r="E18" s="41"/>
      <c r="F18" s="41"/>
      <c r="G18" s="41"/>
    </row>
    <row r="19" spans="2:7" ht="47.25" customHeight="1" x14ac:dyDescent="0.25">
      <c r="B19" s="152" t="s">
        <v>48</v>
      </c>
      <c r="C19" s="152"/>
      <c r="D19" s="152"/>
      <c r="E19" s="152"/>
      <c r="F19" s="152"/>
      <c r="G19" s="152"/>
    </row>
    <row r="20" spans="2:7" ht="27.75" customHeight="1" x14ac:dyDescent="0.25">
      <c r="B20" s="152" t="s">
        <v>38</v>
      </c>
      <c r="C20" s="152"/>
      <c r="D20" s="152"/>
      <c r="E20" s="152"/>
      <c r="F20" s="152"/>
      <c r="G20" s="152"/>
    </row>
    <row r="21" spans="2:7" ht="41.25" customHeight="1" x14ac:dyDescent="0.25">
      <c r="B21" s="152" t="s">
        <v>49</v>
      </c>
      <c r="C21" s="152"/>
      <c r="D21" s="152"/>
      <c r="E21" s="152"/>
      <c r="F21" s="152"/>
      <c r="G21" s="152"/>
    </row>
    <row r="22" spans="2:7" ht="31.5" customHeight="1" x14ac:dyDescent="0.25">
      <c r="B22" s="152" t="s">
        <v>50</v>
      </c>
      <c r="C22" s="152"/>
      <c r="D22" s="152"/>
      <c r="E22" s="152"/>
      <c r="F22" s="152"/>
      <c r="G22" s="152"/>
    </row>
    <row r="23" spans="2:7" ht="41.25" customHeight="1" x14ac:dyDescent="0.25">
      <c r="B23" s="184" t="s">
        <v>39</v>
      </c>
      <c r="C23" s="184"/>
      <c r="D23" s="184"/>
      <c r="E23" s="184"/>
      <c r="F23" s="184"/>
      <c r="G23" s="184"/>
    </row>
    <row r="25" spans="2:7" x14ac:dyDescent="0.25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P29"/>
  <sheetViews>
    <sheetView tabSelected="1" view="pageBreakPreview" topLeftCell="A12" zoomScale="80" zoomScaleNormal="80" zoomScaleSheetLayoutView="80" workbookViewId="0">
      <selection activeCell="K16" sqref="K16"/>
    </sheetView>
  </sheetViews>
  <sheetFormatPr defaultRowHeight="15" x14ac:dyDescent="0.2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3" customWidth="1"/>
    <col min="7" max="7" width="22.28515625" style="127" customWidth="1"/>
    <col min="8" max="8" width="13.7109375" style="103" customWidth="1"/>
    <col min="9" max="9" width="22.42578125" style="127" hidden="1" customWidth="1"/>
    <col min="10" max="10" width="22.42578125" style="103" customWidth="1"/>
    <col min="11" max="11" width="14.28515625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 x14ac:dyDescent="0.25">
      <c r="C1" s="18"/>
      <c r="K1" s="191" t="s">
        <v>45</v>
      </c>
      <c r="L1" s="150"/>
      <c r="M1" s="150"/>
    </row>
    <row r="2" spans="1:16" s="41" customFormat="1" ht="22.5" hidden="1" customHeight="1" x14ac:dyDescent="0.25">
      <c r="C2" s="18"/>
      <c r="F2" s="103"/>
      <c r="G2" s="127"/>
      <c r="H2" s="103"/>
      <c r="I2" s="127"/>
      <c r="J2" s="103"/>
      <c r="K2" s="191"/>
      <c r="L2" s="150"/>
      <c r="M2" s="150"/>
    </row>
    <row r="3" spans="1:16" s="41" customFormat="1" ht="48" customHeight="1" x14ac:dyDescent="0.25">
      <c r="C3" s="18"/>
      <c r="F3" s="103"/>
      <c r="G3" s="127"/>
      <c r="H3" s="103"/>
      <c r="I3" s="127"/>
      <c r="J3" s="103"/>
      <c r="K3" s="192"/>
      <c r="L3" s="150"/>
      <c r="M3" s="150"/>
    </row>
    <row r="4" spans="1:16" s="41" customFormat="1" ht="15.75" hidden="1" customHeight="1" x14ac:dyDescent="0.25">
      <c r="C4" s="18"/>
      <c r="F4" s="57"/>
      <c r="G4" s="57"/>
      <c r="H4" s="57"/>
      <c r="I4" s="140"/>
      <c r="J4" s="104"/>
      <c r="K4" s="57"/>
      <c r="L4" s="56"/>
      <c r="M4" s="56"/>
    </row>
    <row r="5" spans="1:16" s="41" customFormat="1" ht="15" hidden="1" customHeight="1" x14ac:dyDescent="0.25">
      <c r="C5" s="18"/>
      <c r="F5" s="57"/>
      <c r="G5" s="57"/>
      <c r="H5" s="57"/>
      <c r="I5" s="140"/>
      <c r="J5" s="104"/>
      <c r="K5" s="57"/>
      <c r="L5" s="56"/>
      <c r="M5" s="56"/>
    </row>
    <row r="6" spans="1:16" s="41" customFormat="1" ht="15" hidden="1" customHeight="1" x14ac:dyDescent="0.25">
      <c r="C6" s="18"/>
      <c r="F6" s="57"/>
      <c r="G6" s="57"/>
      <c r="H6" s="57"/>
      <c r="I6" s="140"/>
      <c r="J6" s="104"/>
      <c r="K6" s="57"/>
      <c r="L6" s="56"/>
      <c r="M6" s="56"/>
    </row>
    <row r="7" spans="1:16" s="41" customFormat="1" ht="15" customHeight="1" x14ac:dyDescent="0.25">
      <c r="C7" s="18"/>
      <c r="F7" s="54"/>
      <c r="G7" s="54"/>
      <c r="H7" s="54"/>
      <c r="I7" s="140"/>
      <c r="J7" s="104"/>
      <c r="K7" s="54"/>
      <c r="L7" s="56"/>
      <c r="M7" s="56"/>
    </row>
    <row r="8" spans="1:16" s="41" customFormat="1" ht="15" customHeight="1" x14ac:dyDescent="0.25">
      <c r="C8" s="18"/>
      <c r="F8" s="54"/>
      <c r="G8" s="54"/>
      <c r="H8" s="54"/>
      <c r="I8" s="140"/>
      <c r="J8" s="104"/>
      <c r="K8" s="54"/>
      <c r="L8" s="56"/>
      <c r="M8" s="56"/>
    </row>
    <row r="9" spans="1:16" ht="26.25" customHeight="1" x14ac:dyDescent="0.25">
      <c r="F9" s="51"/>
      <c r="G9" s="51"/>
      <c r="H9" s="51"/>
      <c r="I9" s="53"/>
      <c r="J9" s="53"/>
      <c r="K9" s="51"/>
      <c r="L9" s="51"/>
      <c r="M9" s="51" t="s">
        <v>25</v>
      </c>
      <c r="P9" s="41"/>
    </row>
    <row r="10" spans="1:16" ht="30" customHeight="1" x14ac:dyDescent="0.25">
      <c r="A10" s="20"/>
      <c r="B10" s="52"/>
      <c r="C10" s="52"/>
      <c r="D10" s="52"/>
      <c r="E10" s="20" t="s">
        <v>96</v>
      </c>
      <c r="F10" s="105"/>
      <c r="G10" s="128"/>
      <c r="H10" s="125"/>
      <c r="I10" s="141"/>
      <c r="J10" s="105"/>
      <c r="K10" s="52"/>
      <c r="L10" s="52"/>
      <c r="M10" s="52"/>
      <c r="P10" s="41"/>
    </row>
    <row r="11" spans="1:16" x14ac:dyDescent="0.25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P11" s="41"/>
    </row>
    <row r="12" spans="1:16" x14ac:dyDescent="0.25">
      <c r="A12" s="55"/>
      <c r="B12" s="55"/>
      <c r="C12" s="143"/>
      <c r="D12" s="143"/>
      <c r="E12" s="143"/>
      <c r="F12" s="55"/>
      <c r="G12" s="55"/>
      <c r="H12" s="55"/>
      <c r="I12" s="55"/>
      <c r="J12" s="55"/>
      <c r="K12" s="55"/>
      <c r="L12" s="55"/>
      <c r="M12" s="55"/>
      <c r="P12" s="41"/>
    </row>
    <row r="13" spans="1:16" ht="27.75" customHeight="1" x14ac:dyDescent="0.25">
      <c r="A13" s="196" t="s">
        <v>3</v>
      </c>
      <c r="B13" s="199" t="s">
        <v>60</v>
      </c>
      <c r="C13" s="197" t="s">
        <v>124</v>
      </c>
      <c r="D13" s="197" t="s">
        <v>125</v>
      </c>
      <c r="E13" s="197" t="s">
        <v>129</v>
      </c>
      <c r="F13" s="193" t="s">
        <v>97</v>
      </c>
      <c r="G13" s="198" t="s">
        <v>98</v>
      </c>
      <c r="H13" s="198" t="s">
        <v>95</v>
      </c>
      <c r="I13" s="193" t="s">
        <v>108</v>
      </c>
      <c r="J13" s="193" t="s">
        <v>127</v>
      </c>
      <c r="K13" s="202" t="s">
        <v>4</v>
      </c>
      <c r="L13" s="202" t="s">
        <v>23</v>
      </c>
      <c r="M13" s="203" t="s">
        <v>131</v>
      </c>
    </row>
    <row r="14" spans="1:16" ht="111" customHeight="1" x14ac:dyDescent="0.25">
      <c r="A14" s="196"/>
      <c r="B14" s="200"/>
      <c r="C14" s="198"/>
      <c r="D14" s="198"/>
      <c r="E14" s="198"/>
      <c r="F14" s="193"/>
      <c r="G14" s="201"/>
      <c r="H14" s="201"/>
      <c r="I14" s="193"/>
      <c r="J14" s="193"/>
      <c r="K14" s="202"/>
      <c r="L14" s="202"/>
      <c r="M14" s="203"/>
    </row>
    <row r="15" spans="1:16" ht="140.25" x14ac:dyDescent="0.25">
      <c r="A15" s="21">
        <v>1</v>
      </c>
      <c r="B15" s="21" t="s">
        <v>113</v>
      </c>
      <c r="C15" s="129">
        <v>24</v>
      </c>
      <c r="D15" s="130">
        <v>24.31</v>
      </c>
      <c r="E15" s="130">
        <v>24.55</v>
      </c>
      <c r="F15" s="22">
        <f>MIN(C15:E15)</f>
        <v>24</v>
      </c>
      <c r="G15" s="42">
        <f>F15*K15</f>
        <v>16800</v>
      </c>
      <c r="H15" s="138" t="s">
        <v>126</v>
      </c>
      <c r="I15" s="42">
        <v>17.45</v>
      </c>
      <c r="J15" s="42">
        <v>26.4</v>
      </c>
      <c r="K15" s="204">
        <v>700</v>
      </c>
      <c r="L15" s="23" t="s">
        <v>112</v>
      </c>
      <c r="M15" s="142">
        <f>J15*K15</f>
        <v>18480</v>
      </c>
      <c r="N15" s="124"/>
    </row>
    <row r="16" spans="1:16" ht="140.25" x14ac:dyDescent="0.25">
      <c r="A16" s="21">
        <v>2</v>
      </c>
      <c r="B16" s="21" t="s">
        <v>114</v>
      </c>
      <c r="C16" s="129">
        <v>24</v>
      </c>
      <c r="D16" s="130">
        <v>25.68</v>
      </c>
      <c r="E16" s="130">
        <v>25.45</v>
      </c>
      <c r="F16" s="22">
        <f>MIN(C16:E16)</f>
        <v>24</v>
      </c>
      <c r="G16" s="42">
        <f>F16*K16</f>
        <v>122400</v>
      </c>
      <c r="H16" s="138" t="s">
        <v>126</v>
      </c>
      <c r="I16" s="42">
        <v>17.45</v>
      </c>
      <c r="J16" s="42">
        <v>26.4</v>
      </c>
      <c r="K16" s="204">
        <v>5100</v>
      </c>
      <c r="L16" s="23" t="s">
        <v>112</v>
      </c>
      <c r="M16" s="142">
        <f>J16*K16</f>
        <v>134640</v>
      </c>
      <c r="N16" s="124"/>
    </row>
    <row r="17" spans="1:14" ht="140.25" x14ac:dyDescent="0.25">
      <c r="A17" s="21">
        <v>3</v>
      </c>
      <c r="B17" s="21" t="s">
        <v>115</v>
      </c>
      <c r="C17" s="129">
        <v>24</v>
      </c>
      <c r="D17" s="130">
        <v>26.18</v>
      </c>
      <c r="E17" s="130">
        <v>25.91</v>
      </c>
      <c r="F17" s="22">
        <f>MIN(C17:E17)</f>
        <v>24</v>
      </c>
      <c r="G17" s="42">
        <f>F17*K17</f>
        <v>0</v>
      </c>
      <c r="H17" s="138" t="s">
        <v>126</v>
      </c>
      <c r="I17" s="42">
        <v>17.45</v>
      </c>
      <c r="J17" s="42">
        <v>26.4</v>
      </c>
      <c r="K17" s="204">
        <v>0</v>
      </c>
      <c r="L17" s="23" t="s">
        <v>112</v>
      </c>
      <c r="M17" s="142">
        <f>J17*K17</f>
        <v>0</v>
      </c>
      <c r="N17" s="124"/>
    </row>
    <row r="18" spans="1:14" ht="140.25" x14ac:dyDescent="0.25">
      <c r="A18" s="21">
        <v>4</v>
      </c>
      <c r="B18" s="21" t="s">
        <v>116</v>
      </c>
      <c r="C18" s="129">
        <v>24</v>
      </c>
      <c r="D18" s="130">
        <v>25.25</v>
      </c>
      <c r="E18" s="130">
        <v>26.18</v>
      </c>
      <c r="F18" s="22">
        <f>MIN(C18:E18)</f>
        <v>24</v>
      </c>
      <c r="G18" s="42">
        <f>F18*K18</f>
        <v>204000</v>
      </c>
      <c r="H18" s="138" t="s">
        <v>126</v>
      </c>
      <c r="I18" s="42">
        <v>19.09</v>
      </c>
      <c r="J18" s="42">
        <v>26.4</v>
      </c>
      <c r="K18" s="204">
        <v>8500</v>
      </c>
      <c r="L18" s="23" t="s">
        <v>112</v>
      </c>
      <c r="M18" s="142">
        <f>J18*K18</f>
        <v>224400</v>
      </c>
      <c r="N18" s="124"/>
    </row>
    <row r="19" spans="1:14" ht="42.75" hidden="1" customHeight="1" x14ac:dyDescent="0.25">
      <c r="A19" s="21">
        <v>5</v>
      </c>
      <c r="B19" s="21"/>
      <c r="C19" s="24"/>
      <c r="D19" s="22"/>
      <c r="E19" s="22"/>
      <c r="F19" s="22"/>
      <c r="G19" s="42"/>
      <c r="H19" s="23"/>
      <c r="I19" s="42"/>
      <c r="J19" s="42"/>
      <c r="K19" s="23"/>
      <c r="L19" s="23"/>
      <c r="M19" s="24"/>
      <c r="N19" s="124"/>
    </row>
    <row r="20" spans="1:14" s="38" customFormat="1" hidden="1" x14ac:dyDescent="0.25">
      <c r="A20" s="21">
        <v>6</v>
      </c>
      <c r="B20" s="21"/>
      <c r="C20" s="24"/>
      <c r="D20" s="22"/>
      <c r="E20" s="22"/>
      <c r="F20" s="22"/>
      <c r="G20" s="42"/>
      <c r="H20" s="23"/>
      <c r="I20" s="42"/>
      <c r="J20" s="42"/>
      <c r="K20" s="23"/>
      <c r="L20" s="23"/>
      <c r="M20" s="24"/>
      <c r="N20" s="124"/>
    </row>
    <row r="21" spans="1:14" s="38" customFormat="1" hidden="1" x14ac:dyDescent="0.25">
      <c r="A21" s="21">
        <v>7</v>
      </c>
      <c r="B21" s="21"/>
      <c r="C21" s="24"/>
      <c r="D21" s="22"/>
      <c r="E21" s="22"/>
      <c r="F21" s="22"/>
      <c r="G21" s="42"/>
      <c r="H21" s="23"/>
      <c r="I21" s="42"/>
      <c r="J21" s="42"/>
      <c r="K21" s="23"/>
      <c r="L21" s="23"/>
      <c r="M21" s="24"/>
      <c r="N21" s="124"/>
    </row>
    <row r="22" spans="1:14" hidden="1" x14ac:dyDescent="0.25">
      <c r="A22" s="21">
        <v>8</v>
      </c>
      <c r="B22" s="21"/>
      <c r="C22" s="24"/>
      <c r="D22" s="22"/>
      <c r="E22" s="22"/>
      <c r="F22" s="22"/>
      <c r="G22" s="42"/>
      <c r="H22" s="23"/>
      <c r="I22" s="42"/>
      <c r="J22" s="42"/>
      <c r="K22" s="23"/>
      <c r="L22" s="23"/>
      <c r="M22" s="24"/>
      <c r="N22" s="124"/>
    </row>
    <row r="23" spans="1:14" hidden="1" x14ac:dyDescent="0.25">
      <c r="A23" s="21">
        <v>9</v>
      </c>
      <c r="B23" s="21"/>
      <c r="C23" s="24"/>
      <c r="D23" s="22"/>
      <c r="E23" s="22"/>
      <c r="F23" s="22"/>
      <c r="G23" s="42"/>
      <c r="H23" s="23"/>
      <c r="I23" s="42"/>
      <c r="J23" s="42"/>
      <c r="K23" s="23"/>
      <c r="L23" s="23"/>
      <c r="M23" s="24"/>
      <c r="N23" s="124"/>
    </row>
    <row r="24" spans="1:14" hidden="1" x14ac:dyDescent="0.25">
      <c r="A24" s="21">
        <v>10</v>
      </c>
      <c r="B24" s="21"/>
      <c r="C24" s="24"/>
      <c r="D24" s="22"/>
      <c r="E24" s="22"/>
      <c r="F24" s="22"/>
      <c r="G24" s="42"/>
      <c r="H24" s="23"/>
      <c r="I24" s="42"/>
      <c r="J24" s="42"/>
      <c r="K24" s="23"/>
      <c r="L24" s="23"/>
      <c r="M24" s="24"/>
      <c r="N24" s="124"/>
    </row>
    <row r="25" spans="1:14" hidden="1" x14ac:dyDescent="0.25">
      <c r="A25" s="21">
        <v>11</v>
      </c>
      <c r="B25" s="21"/>
      <c r="C25" s="24"/>
      <c r="D25" s="22"/>
      <c r="E25" s="22"/>
      <c r="F25" s="22"/>
      <c r="G25" s="42"/>
      <c r="H25" s="23"/>
      <c r="I25" s="42"/>
      <c r="J25" s="42"/>
      <c r="K25" s="23"/>
      <c r="L25" s="23"/>
      <c r="M25" s="24"/>
      <c r="N25" s="124"/>
    </row>
    <row r="26" spans="1:14" x14ac:dyDescent="0.25">
      <c r="A26" s="25"/>
      <c r="B26" s="25"/>
      <c r="C26" s="25"/>
      <c r="D26" s="25"/>
      <c r="E26" s="25"/>
      <c r="F26" s="25"/>
      <c r="G26" s="126">
        <f>SUM(G15:G25)</f>
        <v>343200</v>
      </c>
      <c r="H26" s="25"/>
      <c r="I26" s="25"/>
      <c r="J26" s="25"/>
      <c r="K26" s="139">
        <f>SUM(K15:K18)</f>
        <v>14300</v>
      </c>
      <c r="L26" s="25"/>
      <c r="M26" s="126">
        <f>SUM(M15:M25)</f>
        <v>377520</v>
      </c>
      <c r="N26" s="124"/>
    </row>
    <row r="27" spans="1:14" s="127" customFormat="1" ht="208.5" customHeight="1" x14ac:dyDescent="0.25">
      <c r="A27" s="194" t="s">
        <v>130</v>
      </c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</row>
    <row r="28" spans="1:14" ht="16.5" x14ac:dyDescent="0.25">
      <c r="A28" s="103"/>
      <c r="B28" s="39"/>
      <c r="C28" s="39"/>
      <c r="D28" s="189" t="s">
        <v>106</v>
      </c>
      <c r="E28" s="189"/>
      <c r="F28" s="189"/>
      <c r="G28" s="147"/>
      <c r="H28" s="147"/>
      <c r="I28" s="147"/>
      <c r="J28" s="147"/>
      <c r="K28" s="103"/>
      <c r="L28" s="103"/>
      <c r="M28" s="103"/>
    </row>
    <row r="29" spans="1:14" ht="25.5" x14ac:dyDescent="0.25">
      <c r="A29" s="103"/>
      <c r="B29" s="26" t="s">
        <v>128</v>
      </c>
      <c r="C29" s="103"/>
      <c r="D29" s="190" t="s">
        <v>132</v>
      </c>
      <c r="E29" s="190"/>
      <c r="F29" s="190"/>
      <c r="G29" s="147"/>
      <c r="H29" s="147"/>
      <c r="I29" s="147"/>
      <c r="J29" s="147"/>
      <c r="K29" s="147"/>
      <c r="L29" s="147"/>
      <c r="M29" s="103"/>
    </row>
  </sheetData>
  <mergeCells count="19">
    <mergeCell ref="M13:M14"/>
    <mergeCell ref="G13:G14"/>
    <mergeCell ref="I13:I14"/>
    <mergeCell ref="D28:J28"/>
    <mergeCell ref="D29:L29"/>
    <mergeCell ref="K1:M1"/>
    <mergeCell ref="K3:M3"/>
    <mergeCell ref="F13:F14"/>
    <mergeCell ref="J13:J14"/>
    <mergeCell ref="K2:M2"/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</mergeCells>
  <pageMargins left="0.70866141732283472" right="0.70866141732283472" top="0.15748031496062992" bottom="0.15748031496062992" header="0.31496062992125984" footer="0.31496062992125984"/>
  <pageSetup paperSize="9" scale="5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0"/>
  <sheetViews>
    <sheetView workbookViewId="0">
      <selection activeCell="A10" sqref="A10"/>
    </sheetView>
  </sheetViews>
  <sheetFormatPr defaultRowHeight="15" x14ac:dyDescent="0.2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 x14ac:dyDescent="0.25">
      <c r="A1" s="31" t="s">
        <v>91</v>
      </c>
      <c r="B1" s="31" t="s">
        <v>92</v>
      </c>
      <c r="D1" s="32">
        <v>2181688.96</v>
      </c>
      <c r="E1" s="32">
        <v>11</v>
      </c>
    </row>
    <row r="2" spans="1:9" x14ac:dyDescent="0.25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 x14ac:dyDescent="0.25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 x14ac:dyDescent="0.25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 x14ac:dyDescent="0.25">
      <c r="A5" s="31" t="s">
        <v>11</v>
      </c>
      <c r="B5" s="31"/>
      <c r="C5" s="27" t="s">
        <v>14</v>
      </c>
      <c r="E5" s="17"/>
    </row>
    <row r="6" spans="1:9" ht="36" customHeight="1" x14ac:dyDescent="0.25">
      <c r="A6" s="30"/>
      <c r="B6" s="30"/>
      <c r="C6" s="28" t="s">
        <v>8</v>
      </c>
      <c r="D6" s="28" t="s">
        <v>15</v>
      </c>
      <c r="E6" s="34"/>
    </row>
    <row r="7" spans="1:9" ht="21.75" customHeight="1" x14ac:dyDescent="0.25">
      <c r="B7" s="31"/>
      <c r="C7" s="28" t="s">
        <v>17</v>
      </c>
      <c r="D7" s="28" t="s">
        <v>18</v>
      </c>
    </row>
    <row r="8" spans="1:9" ht="68.25" customHeight="1" x14ac:dyDescent="0.25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 x14ac:dyDescent="0.25">
      <c r="A9" s="32" t="s">
        <v>93</v>
      </c>
      <c r="C9" s="28" t="s">
        <v>9</v>
      </c>
      <c r="D9" s="28" t="s">
        <v>16</v>
      </c>
    </row>
    <row r="10" spans="1:9" x14ac:dyDescent="0.25">
      <c r="A10" s="32">
        <v>2020</v>
      </c>
      <c r="C10" s="28" t="s">
        <v>12</v>
      </c>
      <c r="D10" s="28" t="s">
        <v>24</v>
      </c>
    </row>
    <row r="11" spans="1:9" x14ac:dyDescent="0.25">
      <c r="C11" s="29"/>
      <c r="D11" s="29"/>
    </row>
    <row r="12" spans="1:9" ht="15.75" x14ac:dyDescent="0.25">
      <c r="C12" s="13"/>
    </row>
    <row r="13" spans="1:9" ht="15.75" thickBot="1" x14ac:dyDescent="0.3">
      <c r="B13" s="44"/>
    </row>
    <row r="14" spans="1:9" ht="15.75" thickBot="1" x14ac:dyDescent="0.3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 x14ac:dyDescent="0.25">
      <c r="A15" s="44" t="s">
        <v>11</v>
      </c>
      <c r="B15" s="44" t="s">
        <v>47</v>
      </c>
      <c r="C15" s="44" t="s">
        <v>46</v>
      </c>
      <c r="D15" s="92" t="s">
        <v>43</v>
      </c>
      <c r="E15" s="44"/>
      <c r="F15" s="45"/>
      <c r="G15" s="46"/>
    </row>
    <row r="16" spans="1:9" x14ac:dyDescent="0.25">
      <c r="A16" s="44" t="s">
        <v>11</v>
      </c>
      <c r="B16" s="92" t="s">
        <v>43</v>
      </c>
      <c r="C16" s="44" t="s">
        <v>22</v>
      </c>
      <c r="D16" s="44" t="s">
        <v>46</v>
      </c>
    </row>
    <row r="19" spans="1:1" x14ac:dyDescent="0.25">
      <c r="A19" s="32" t="s">
        <v>51</v>
      </c>
    </row>
    <row r="20" spans="1:1" x14ac:dyDescent="0.25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Вервейко Лилия Валерьевна</cp:lastModifiedBy>
  <cp:lastPrinted>2020-11-25T09:11:28Z</cp:lastPrinted>
  <dcterms:created xsi:type="dcterms:W3CDTF">2013-07-05T07:34:04Z</dcterms:created>
  <dcterms:modified xsi:type="dcterms:W3CDTF">2021-01-27T13:30:47Z</dcterms:modified>
</cp:coreProperties>
</file>